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8800" windowHeight="12225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L15" i="1"/>
  <c r="L14"/>
  <c r="G14"/>
  <c r="F14"/>
  <c r="D14" l="1"/>
  <c r="C14"/>
  <c r="O14" l="1"/>
  <c r="N14"/>
  <c r="H14"/>
  <c r="H13"/>
  <c r="H12"/>
  <c r="H11"/>
  <c r="H10"/>
  <c r="H9"/>
  <c r="E14"/>
  <c r="E13"/>
  <c r="E12"/>
  <c r="E11"/>
  <c r="E10"/>
  <c r="E9"/>
  <c r="O15" l="1"/>
  <c r="N15"/>
  <c r="H15"/>
</calcChain>
</file>

<file path=xl/sharedStrings.xml><?xml version="1.0" encoding="utf-8"?>
<sst xmlns="http://schemas.openxmlformats.org/spreadsheetml/2006/main" count="23" uniqueCount="19">
  <si>
    <t>ELEZIONI COMUNALI 25 E 26 MAGGIO 2025 - VOTI DI LISTA</t>
  </si>
  <si>
    <t>SEZIONE</t>
  </si>
  <si>
    <t>ELETTORI MASCHI</t>
  </si>
  <si>
    <t>ELETTORI FEMMINE</t>
  </si>
  <si>
    <t>TOTALE ELETTORI</t>
  </si>
  <si>
    <t>VOTANTIMASCHI</t>
  </si>
  <si>
    <t>VOTANTI FEMMINE</t>
  </si>
  <si>
    <t>SCHEDE BIANCHE</t>
  </si>
  <si>
    <t xml:space="preserve">TOTALE VOTANTI </t>
  </si>
  <si>
    <t>SCHEDE NULLE</t>
  </si>
  <si>
    <t>VOTI VALIDI</t>
  </si>
  <si>
    <t>TOTALE</t>
  </si>
  <si>
    <t>FONTEVIVO AVANTI TUTTA</t>
  </si>
  <si>
    <t>FONTEVIVO INSIEME</t>
  </si>
  <si>
    <t>TOTALE VOTANTI SU TOTALE ELETTORI</t>
  </si>
  <si>
    <t>%</t>
  </si>
  <si>
    <t>VOTI VALIDI SU TOTALE VOTANTI</t>
  </si>
  <si>
    <t>TOTALE VOTI SU VOTI VALIDI</t>
  </si>
  <si>
    <t>VOTI NON ASSEGNATI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</si>
</sst>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1" fillId="0" borderId="0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5" borderId="1" xfId="0" applyFont="1" applyFill="1" applyBorder="1"/>
    <xf numFmtId="0" fontId="1" fillId="5" borderId="1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4" borderId="1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372628</xdr:colOff>
      <xdr:row>5</xdr:row>
      <xdr:rowOff>47624</xdr:rowOff>
    </xdr:from>
    <xdr:to>
      <xdr:col>13</xdr:col>
      <xdr:colOff>1053915</xdr:colOff>
      <xdr:row>7</xdr:row>
      <xdr:rowOff>342899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6103" y="1000124"/>
          <a:ext cx="681287" cy="6762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390525</xdr:colOff>
      <xdr:row>5</xdr:row>
      <xdr:rowOff>70860</xdr:rowOff>
    </xdr:from>
    <xdr:to>
      <xdr:col>14</xdr:col>
      <xdr:colOff>1066800</xdr:colOff>
      <xdr:row>7</xdr:row>
      <xdr:rowOff>358316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44100" y="1023360"/>
          <a:ext cx="676275" cy="66845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P17"/>
  <sheetViews>
    <sheetView tabSelected="1" workbookViewId="0">
      <selection activeCell="N9" sqref="N9:O14"/>
    </sheetView>
  </sheetViews>
  <sheetFormatPr defaultRowHeight="15"/>
  <cols>
    <col min="2" max="2" width="13.140625" customWidth="1"/>
    <col min="3" max="5" width="10.7109375" customWidth="1"/>
    <col min="6" max="6" width="9" bestFit="1" customWidth="1"/>
    <col min="7" max="12" width="10.7109375" customWidth="1"/>
    <col min="13" max="13" width="3.5703125" customWidth="1"/>
    <col min="14" max="15" width="20.7109375" customWidth="1"/>
  </cols>
  <sheetData>
    <row r="3" spans="2:16" ht="15" customHeight="1">
      <c r="B3" s="38" t="s">
        <v>0</v>
      </c>
      <c r="C3" s="39"/>
      <c r="D3" s="39"/>
      <c r="E3" s="39"/>
      <c r="F3" s="39"/>
      <c r="G3" s="39"/>
      <c r="H3" s="39"/>
      <c r="I3" s="39"/>
      <c r="J3" s="39"/>
      <c r="K3" s="39"/>
      <c r="L3" s="40"/>
      <c r="M3" s="5"/>
    </row>
    <row r="4" spans="2:16" ht="15" customHeight="1">
      <c r="B4" s="41"/>
      <c r="C4" s="42"/>
      <c r="D4" s="42"/>
      <c r="E4" s="42"/>
      <c r="F4" s="42"/>
      <c r="G4" s="42"/>
      <c r="H4" s="42"/>
      <c r="I4" s="42"/>
      <c r="J4" s="42"/>
      <c r="K4" s="42"/>
      <c r="L4" s="42"/>
      <c r="M4" s="14"/>
      <c r="N4" s="28" t="s">
        <v>12</v>
      </c>
      <c r="O4" s="30" t="s">
        <v>13</v>
      </c>
      <c r="P4" s="8"/>
    </row>
    <row r="5" spans="2:16" ht="15" customHeight="1"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15"/>
      <c r="N5" s="29"/>
      <c r="O5" s="31"/>
      <c r="P5" s="8"/>
    </row>
    <row r="6" spans="2:16">
      <c r="M6" s="16"/>
      <c r="N6" s="32"/>
      <c r="O6" s="35"/>
    </row>
    <row r="7" spans="2:16">
      <c r="M7" s="16"/>
      <c r="N7" s="33"/>
      <c r="O7" s="36"/>
    </row>
    <row r="8" spans="2:16" ht="33.75" customHeight="1">
      <c r="B8" s="1" t="s">
        <v>1</v>
      </c>
      <c r="C8" s="2" t="s">
        <v>2</v>
      </c>
      <c r="D8" s="2" t="s">
        <v>3</v>
      </c>
      <c r="E8" s="2" t="s">
        <v>4</v>
      </c>
      <c r="F8" s="2" t="s">
        <v>5</v>
      </c>
      <c r="G8" s="2" t="s">
        <v>6</v>
      </c>
      <c r="H8" s="2" t="s">
        <v>8</v>
      </c>
      <c r="I8" s="2" t="s">
        <v>7</v>
      </c>
      <c r="J8" s="2" t="s">
        <v>9</v>
      </c>
      <c r="K8" s="2" t="s">
        <v>18</v>
      </c>
      <c r="L8" s="6" t="s">
        <v>10</v>
      </c>
      <c r="M8" s="17"/>
      <c r="N8" s="34"/>
      <c r="O8" s="37"/>
    </row>
    <row r="9" spans="2:16">
      <c r="B9" s="1">
        <v>1</v>
      </c>
      <c r="C9" s="3">
        <v>388</v>
      </c>
      <c r="D9" s="3">
        <v>408</v>
      </c>
      <c r="E9" s="1">
        <f>(C9+D9)</f>
        <v>796</v>
      </c>
      <c r="F9" s="3">
        <v>246</v>
      </c>
      <c r="G9" s="3">
        <v>251</v>
      </c>
      <c r="H9" s="9">
        <f>(F9+G9)</f>
        <v>497</v>
      </c>
      <c r="I9" s="3">
        <v>1</v>
      </c>
      <c r="J9" s="3">
        <v>4</v>
      </c>
      <c r="K9" s="3">
        <v>0</v>
      </c>
      <c r="L9" s="7">
        <v>492</v>
      </c>
      <c r="M9" s="11"/>
      <c r="N9" s="27">
        <v>302</v>
      </c>
      <c r="O9" s="45">
        <v>190</v>
      </c>
    </row>
    <row r="10" spans="2:16">
      <c r="B10" s="1">
        <v>2</v>
      </c>
      <c r="C10" s="3">
        <v>485</v>
      </c>
      <c r="D10" s="3">
        <v>442</v>
      </c>
      <c r="E10" s="1">
        <f t="shared" ref="E10:E14" si="0">(C10+D10)</f>
        <v>927</v>
      </c>
      <c r="F10" s="3">
        <v>300</v>
      </c>
      <c r="G10" s="3">
        <v>294</v>
      </c>
      <c r="H10" s="9">
        <f t="shared" ref="H10:H14" si="1">(F10+G10)</f>
        <v>594</v>
      </c>
      <c r="I10" s="3">
        <v>6</v>
      </c>
      <c r="J10" s="3">
        <v>4</v>
      </c>
      <c r="K10" s="3">
        <v>0</v>
      </c>
      <c r="L10" s="7">
        <v>584</v>
      </c>
      <c r="M10" s="9"/>
      <c r="N10" s="46">
        <v>302</v>
      </c>
      <c r="O10" s="47">
        <v>282</v>
      </c>
    </row>
    <row r="11" spans="2:16">
      <c r="B11" s="1">
        <v>3</v>
      </c>
      <c r="C11" s="3">
        <v>406</v>
      </c>
      <c r="D11" s="3">
        <v>432</v>
      </c>
      <c r="E11" s="1">
        <f t="shared" si="0"/>
        <v>838</v>
      </c>
      <c r="F11" s="3">
        <v>249</v>
      </c>
      <c r="G11" s="3">
        <v>283</v>
      </c>
      <c r="H11" s="9">
        <f t="shared" si="1"/>
        <v>532</v>
      </c>
      <c r="I11" s="3">
        <v>4</v>
      </c>
      <c r="J11" s="3">
        <v>10</v>
      </c>
      <c r="K11" s="3">
        <v>0</v>
      </c>
      <c r="L11" s="7">
        <v>518</v>
      </c>
      <c r="M11" s="9"/>
      <c r="N11" s="46">
        <v>304</v>
      </c>
      <c r="O11" s="47">
        <v>214</v>
      </c>
    </row>
    <row r="12" spans="2:16">
      <c r="B12" s="1">
        <v>4</v>
      </c>
      <c r="C12" s="3">
        <v>427</v>
      </c>
      <c r="D12" s="3">
        <v>421</v>
      </c>
      <c r="E12" s="1">
        <f t="shared" si="0"/>
        <v>848</v>
      </c>
      <c r="F12" s="3">
        <v>247</v>
      </c>
      <c r="G12" s="3">
        <v>263</v>
      </c>
      <c r="H12" s="9">
        <f t="shared" si="1"/>
        <v>510</v>
      </c>
      <c r="I12" s="3">
        <v>2</v>
      </c>
      <c r="J12" s="3">
        <v>2</v>
      </c>
      <c r="K12" s="3">
        <v>0</v>
      </c>
      <c r="L12" s="7">
        <v>506</v>
      </c>
      <c r="M12" s="9"/>
      <c r="N12" s="46">
        <v>221</v>
      </c>
      <c r="O12" s="47">
        <v>285</v>
      </c>
    </row>
    <row r="13" spans="2:16">
      <c r="B13" s="1">
        <v>5</v>
      </c>
      <c r="C13" s="3">
        <v>457</v>
      </c>
      <c r="D13" s="3">
        <v>421</v>
      </c>
      <c r="E13" s="1">
        <f t="shared" si="0"/>
        <v>878</v>
      </c>
      <c r="F13" s="3">
        <v>235</v>
      </c>
      <c r="G13" s="3">
        <v>234</v>
      </c>
      <c r="H13" s="9">
        <f t="shared" si="1"/>
        <v>469</v>
      </c>
      <c r="I13" s="3">
        <v>4</v>
      </c>
      <c r="J13" s="3">
        <v>10</v>
      </c>
      <c r="K13" s="3">
        <v>0</v>
      </c>
      <c r="L13" s="7">
        <v>455</v>
      </c>
      <c r="M13" s="9"/>
      <c r="N13" s="24">
        <v>278</v>
      </c>
      <c r="O13" s="47">
        <v>177</v>
      </c>
    </row>
    <row r="14" spans="2:16">
      <c r="B14" s="4" t="s">
        <v>11</v>
      </c>
      <c r="C14" s="3">
        <f>SUM(C9:C13)</f>
        <v>2163</v>
      </c>
      <c r="D14" s="3">
        <f>SUM(D9:D13)</f>
        <v>2124</v>
      </c>
      <c r="E14" s="1">
        <f t="shared" si="0"/>
        <v>4287</v>
      </c>
      <c r="F14" s="3">
        <f>SUM(F9:F13)</f>
        <v>1277</v>
      </c>
      <c r="G14" s="3">
        <f>SUM(G9:G13)</f>
        <v>1325</v>
      </c>
      <c r="H14" s="9">
        <f t="shared" si="1"/>
        <v>2602</v>
      </c>
      <c r="I14" s="3"/>
      <c r="J14" s="3"/>
      <c r="K14" s="3"/>
      <c r="L14" s="7">
        <f>(L9+L10+L11+L12+L13)</f>
        <v>2555</v>
      </c>
      <c r="M14" s="9"/>
      <c r="N14" s="24">
        <f>(N9+N10+N11+N12+N13)</f>
        <v>1407</v>
      </c>
      <c r="O14" s="24">
        <f>(O9+O10+O11+O12+O13)</f>
        <v>1148</v>
      </c>
    </row>
    <row r="15" spans="2:16" ht="21" customHeight="1">
      <c r="H15" s="22">
        <f>(H14/E14*100)</f>
        <v>60.695124795894564</v>
      </c>
      <c r="L15" s="18">
        <f>(L14/E14*100)</f>
        <v>59.598787030557496</v>
      </c>
      <c r="M15" s="12"/>
      <c r="N15" s="25">
        <f>(N14/L14*100)</f>
        <v>55.06849315068493</v>
      </c>
      <c r="O15" s="25">
        <f>(O14/L14*100)</f>
        <v>44.93150684931507</v>
      </c>
    </row>
    <row r="16" spans="2:16" ht="21" customHeight="1">
      <c r="H16" s="23" t="s">
        <v>15</v>
      </c>
      <c r="L16" s="21" t="s">
        <v>15</v>
      </c>
      <c r="M16" s="13"/>
      <c r="N16" s="26" t="s">
        <v>15</v>
      </c>
      <c r="O16" s="26" t="s">
        <v>15</v>
      </c>
    </row>
    <row r="17" spans="8:15" ht="60">
      <c r="H17" s="19" t="s">
        <v>14</v>
      </c>
      <c r="L17" s="19" t="s">
        <v>16</v>
      </c>
      <c r="M17" s="10"/>
      <c r="N17" s="20" t="s">
        <v>17</v>
      </c>
      <c r="O17" s="20" t="s">
        <v>17</v>
      </c>
    </row>
  </sheetData>
  <mergeCells count="5">
    <mergeCell ref="N4:N5"/>
    <mergeCell ref="O4:O5"/>
    <mergeCell ref="N6:N8"/>
    <mergeCell ref="O6:O8"/>
    <mergeCell ref="B3:L5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2025-05-26T17:14:54Z</dcterms:modified>
</cp:coreProperties>
</file>