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B5FDFF10-8B7F-42D0-9CAD-0522602F618A}" xr6:coauthVersionLast="36" xr6:coauthVersionMax="36" xr10:uidLastSave="{00000000-0000-0000-0000-000000000000}"/>
  <bookViews>
    <workbookView xWindow="0" yWindow="0" windowWidth="28800" windowHeight="12225" activeTab="4" xr2:uid="{00000000-000D-0000-FFFF-FFFF00000000}"/>
  </bookViews>
  <sheets>
    <sheet name="AFFLUENZA REF 1" sheetId="2" r:id="rId1"/>
    <sheet name="AFFLUENZA REF 2" sheetId="3" r:id="rId2"/>
    <sheet name="AFFLUENZA REF 3" sheetId="4" r:id="rId3"/>
    <sheet name="AFFLUENZA REF 4" sheetId="5" r:id="rId4"/>
    <sheet name="AFFLUENZA REF 5" sheetId="6" r:id="rId5"/>
  </sheets>
  <calcPr calcId="191029"/>
</workbook>
</file>

<file path=xl/calcChain.xml><?xml version="1.0" encoding="utf-8"?>
<calcChain xmlns="http://schemas.openxmlformats.org/spreadsheetml/2006/main">
  <c r="J15" i="6" l="1"/>
  <c r="K15" i="6" s="1"/>
  <c r="H15" i="6"/>
  <c r="I15" i="6" s="1"/>
  <c r="F15" i="6"/>
  <c r="G15" i="6" s="1"/>
  <c r="D15" i="6"/>
  <c r="E15" i="6" s="1"/>
  <c r="C15" i="6"/>
  <c r="K14" i="6"/>
  <c r="I14" i="6"/>
  <c r="G14" i="6"/>
  <c r="E14" i="6"/>
  <c r="K13" i="6"/>
  <c r="I13" i="6"/>
  <c r="G13" i="6"/>
  <c r="E13" i="6"/>
  <c r="K12" i="6"/>
  <c r="I12" i="6"/>
  <c r="G12" i="6"/>
  <c r="E12" i="6"/>
  <c r="K11" i="6"/>
  <c r="I11" i="6"/>
  <c r="G11" i="6"/>
  <c r="E11" i="6"/>
  <c r="K10" i="6"/>
  <c r="I10" i="6"/>
  <c r="G10" i="6"/>
  <c r="E10" i="6"/>
  <c r="J15" i="5"/>
  <c r="K15" i="5" s="1"/>
  <c r="H15" i="5"/>
  <c r="I15" i="5" s="1"/>
  <c r="F15" i="5"/>
  <c r="G15" i="5" s="1"/>
  <c r="D15" i="5"/>
  <c r="E15" i="5" s="1"/>
  <c r="C15" i="5"/>
  <c r="K14" i="5"/>
  <c r="I14" i="5"/>
  <c r="G14" i="5"/>
  <c r="E14" i="5"/>
  <c r="K13" i="5"/>
  <c r="I13" i="5"/>
  <c r="G13" i="5"/>
  <c r="E13" i="5"/>
  <c r="K12" i="5"/>
  <c r="I12" i="5"/>
  <c r="G12" i="5"/>
  <c r="E12" i="5"/>
  <c r="K11" i="5"/>
  <c r="I11" i="5"/>
  <c r="G11" i="5"/>
  <c r="E11" i="5"/>
  <c r="K10" i="5"/>
  <c r="I10" i="5"/>
  <c r="G10" i="5"/>
  <c r="E10" i="5"/>
  <c r="J15" i="4"/>
  <c r="K15" i="4" s="1"/>
  <c r="H15" i="4"/>
  <c r="I15" i="4" s="1"/>
  <c r="F15" i="4"/>
  <c r="G15" i="4" s="1"/>
  <c r="D15" i="4"/>
  <c r="E15" i="4" s="1"/>
  <c r="C15" i="4"/>
  <c r="K14" i="4"/>
  <c r="I14" i="4"/>
  <c r="G14" i="4"/>
  <c r="E14" i="4"/>
  <c r="K13" i="4"/>
  <c r="I13" i="4"/>
  <c r="G13" i="4"/>
  <c r="E13" i="4"/>
  <c r="K12" i="4"/>
  <c r="I12" i="4"/>
  <c r="G12" i="4"/>
  <c r="E12" i="4"/>
  <c r="K11" i="4"/>
  <c r="I11" i="4"/>
  <c r="G11" i="4"/>
  <c r="E11" i="4"/>
  <c r="K10" i="4"/>
  <c r="I10" i="4"/>
  <c r="G10" i="4"/>
  <c r="E10" i="4"/>
  <c r="J15" i="3"/>
  <c r="H15" i="3"/>
  <c r="F15" i="3"/>
  <c r="D15" i="3"/>
  <c r="C15" i="3"/>
  <c r="K14" i="3"/>
  <c r="I14" i="3"/>
  <c r="G14" i="3"/>
  <c r="E14" i="3"/>
  <c r="K13" i="3"/>
  <c r="I13" i="3"/>
  <c r="G13" i="3"/>
  <c r="E13" i="3"/>
  <c r="K12" i="3"/>
  <c r="I12" i="3"/>
  <c r="G12" i="3"/>
  <c r="E12" i="3"/>
  <c r="K11" i="3"/>
  <c r="I11" i="3"/>
  <c r="G11" i="3"/>
  <c r="E11" i="3"/>
  <c r="K10" i="3"/>
  <c r="I10" i="3"/>
  <c r="G10" i="3"/>
  <c r="E10" i="3"/>
  <c r="D15" i="2"/>
  <c r="I15" i="3" l="1"/>
  <c r="K15" i="3"/>
  <c r="G15" i="3"/>
  <c r="E15" i="3"/>
  <c r="I10" i="2"/>
  <c r="C15" i="2"/>
  <c r="J15" i="2" l="1"/>
  <c r="H15" i="2"/>
  <c r="F15" i="2" l="1"/>
  <c r="K14" i="2" l="1"/>
  <c r="K13" i="2"/>
  <c r="K12" i="2"/>
  <c r="K11" i="2"/>
  <c r="K10" i="2"/>
  <c r="I14" i="2"/>
  <c r="I13" i="2"/>
  <c r="I12" i="2"/>
  <c r="I11" i="2"/>
  <c r="G14" i="2"/>
  <c r="G13" i="2"/>
  <c r="G12" i="2"/>
  <c r="G11" i="2"/>
  <c r="G10" i="2"/>
  <c r="E14" i="2"/>
  <c r="E13" i="2"/>
  <c r="E12" i="2"/>
  <c r="E11" i="2"/>
  <c r="E10" i="2"/>
  <c r="K15" i="2" l="1"/>
  <c r="G15" i="2" l="1"/>
  <c r="I15" i="2"/>
  <c r="E15" i="2"/>
</calcChain>
</file>

<file path=xl/sharedStrings.xml><?xml version="1.0" encoding="utf-8"?>
<sst xmlns="http://schemas.openxmlformats.org/spreadsheetml/2006/main" count="100" uniqueCount="18">
  <si>
    <t>SEZIONE 1</t>
  </si>
  <si>
    <t>SEZIONE 2</t>
  </si>
  <si>
    <t>SEZIONE 3</t>
  </si>
  <si>
    <t>SEZIONE 4</t>
  </si>
  <si>
    <t>SEZIONE 5</t>
  </si>
  <si>
    <t xml:space="preserve">TOTALE </t>
  </si>
  <si>
    <t>DOMENICA ORE 12.00</t>
  </si>
  <si>
    <t>DOMENICA ORE 19.00</t>
  </si>
  <si>
    <t>DOMENICA ORE 23.00</t>
  </si>
  <si>
    <t>NUMERO</t>
  </si>
  <si>
    <t>PERCENTUALE</t>
  </si>
  <si>
    <t>ELETTORI TOTALI</t>
  </si>
  <si>
    <t>LUNEDI' ORE 15.00</t>
  </si>
  <si>
    <t xml:space="preserve">AFFLUENZA Elezioni Referendarie del 8 e 9 giugno - REFERENDUM N. 1 </t>
  </si>
  <si>
    <t>AFFLUENZA Elezioni Referendarie del 8 e 9 giugno - REFERENDUM N. 2</t>
  </si>
  <si>
    <t>AFFLUENZA Elezioni Referendarie del 8 e 9 giugno - REFERENDUM N. 3</t>
  </si>
  <si>
    <t>AFFLUENZA Elezioni Referendarie del 8 e 9 giugno - REFERENDUM N. 4</t>
  </si>
  <si>
    <t>AFFLUENZA Elezioni Referendarie del 8 e 9 giugno - REFERENDUM N.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</si>
</sst>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10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7"/>
  <sheetViews>
    <sheetView topLeftCell="B1" workbookViewId="0">
      <selection activeCell="G29" sqref="G29"/>
    </sheetView>
  </sheetViews>
  <sheetFormatPr defaultRowHeight="15" x14ac:dyDescent="0.25"/>
  <cols>
    <col min="2" max="2" width="15.42578125" customWidth="1"/>
    <col min="3" max="3" width="12.5703125" bestFit="1" customWidth="1"/>
    <col min="4" max="5" width="18.28515625" customWidth="1"/>
    <col min="6" max="7" width="20.5703125" customWidth="1"/>
    <col min="8" max="9" width="24" customWidth="1"/>
    <col min="10" max="10" width="26.5703125" customWidth="1"/>
    <col min="11" max="11" width="21" customWidth="1"/>
  </cols>
  <sheetData>
    <row r="2" spans="2:16" ht="15" customHeight="1" x14ac:dyDescent="0.25">
      <c r="B2" s="11" t="s">
        <v>13</v>
      </c>
      <c r="C2" s="12"/>
      <c r="D2" s="12"/>
      <c r="E2" s="12"/>
      <c r="F2" s="12"/>
      <c r="G2" s="12"/>
      <c r="H2" s="12"/>
      <c r="I2" s="12"/>
      <c r="J2" s="12"/>
      <c r="K2" s="13"/>
      <c r="L2" s="1"/>
      <c r="M2" s="1"/>
      <c r="N2" s="1"/>
      <c r="O2" s="1"/>
      <c r="P2" s="1"/>
    </row>
    <row r="3" spans="2:16" ht="15" customHeight="1" x14ac:dyDescent="0.25">
      <c r="B3" s="14"/>
      <c r="C3" s="15"/>
      <c r="D3" s="15"/>
      <c r="E3" s="15"/>
      <c r="F3" s="15"/>
      <c r="G3" s="15"/>
      <c r="H3" s="15"/>
      <c r="I3" s="15"/>
      <c r="J3" s="15"/>
      <c r="K3" s="16"/>
      <c r="L3" s="1"/>
      <c r="M3" s="1"/>
      <c r="N3" s="1"/>
      <c r="O3" s="1"/>
      <c r="P3" s="1"/>
    </row>
    <row r="4" spans="2:16" ht="15" customHeight="1" x14ac:dyDescent="0.25">
      <c r="B4" s="14"/>
      <c r="C4" s="15"/>
      <c r="D4" s="15"/>
      <c r="E4" s="15"/>
      <c r="F4" s="15"/>
      <c r="G4" s="15"/>
      <c r="H4" s="15"/>
      <c r="I4" s="15"/>
      <c r="J4" s="15"/>
      <c r="K4" s="16"/>
      <c r="L4" s="1"/>
      <c r="M4" s="1"/>
      <c r="N4" s="1"/>
      <c r="O4" s="1"/>
      <c r="P4" s="1"/>
    </row>
    <row r="5" spans="2:16" ht="15" customHeight="1" x14ac:dyDescent="0.25">
      <c r="B5" s="14"/>
      <c r="C5" s="15"/>
      <c r="D5" s="15"/>
      <c r="E5" s="15"/>
      <c r="F5" s="15"/>
      <c r="G5" s="15"/>
      <c r="H5" s="15"/>
      <c r="I5" s="15"/>
      <c r="J5" s="15"/>
      <c r="K5" s="16"/>
      <c r="L5" s="1"/>
      <c r="M5" s="1"/>
      <c r="N5" s="1"/>
      <c r="O5" s="1"/>
      <c r="P5" s="1"/>
    </row>
    <row r="6" spans="2:16" x14ac:dyDescent="0.25">
      <c r="B6" s="14"/>
      <c r="C6" s="15"/>
      <c r="D6" s="15"/>
      <c r="E6" s="15"/>
      <c r="F6" s="15"/>
      <c r="G6" s="15"/>
      <c r="H6" s="15"/>
      <c r="I6" s="15"/>
      <c r="J6" s="15"/>
      <c r="K6" s="16"/>
    </row>
    <row r="7" spans="2:16" x14ac:dyDescent="0.25">
      <c r="B7" s="17"/>
      <c r="C7" s="18"/>
      <c r="D7" s="18"/>
      <c r="E7" s="18"/>
      <c r="F7" s="18"/>
      <c r="G7" s="18"/>
      <c r="H7" s="18"/>
      <c r="I7" s="18"/>
      <c r="J7" s="18"/>
      <c r="K7" s="19"/>
    </row>
    <row r="8" spans="2:16" ht="21" x14ac:dyDescent="0.35">
      <c r="B8" s="2"/>
      <c r="C8" s="20" t="s">
        <v>11</v>
      </c>
      <c r="D8" s="10" t="s">
        <v>6</v>
      </c>
      <c r="E8" s="10"/>
      <c r="F8" s="10" t="s">
        <v>7</v>
      </c>
      <c r="G8" s="10"/>
      <c r="H8" s="10" t="s">
        <v>8</v>
      </c>
      <c r="I8" s="10"/>
      <c r="J8" s="10" t="s">
        <v>12</v>
      </c>
      <c r="K8" s="10"/>
    </row>
    <row r="9" spans="2:16" ht="21" x14ac:dyDescent="0.35">
      <c r="B9" s="2"/>
      <c r="C9" s="20"/>
      <c r="D9" s="4" t="s">
        <v>9</v>
      </c>
      <c r="E9" s="4" t="s">
        <v>10</v>
      </c>
      <c r="F9" s="4" t="s">
        <v>9</v>
      </c>
      <c r="G9" s="4" t="s">
        <v>10</v>
      </c>
      <c r="H9" s="4" t="s">
        <v>9</v>
      </c>
      <c r="I9" s="4" t="s">
        <v>10</v>
      </c>
      <c r="J9" s="4" t="s">
        <v>9</v>
      </c>
      <c r="K9" s="4" t="s">
        <v>10</v>
      </c>
    </row>
    <row r="10" spans="2:16" ht="21" x14ac:dyDescent="0.35">
      <c r="B10" s="2" t="s">
        <v>0</v>
      </c>
      <c r="C10" s="3">
        <v>731</v>
      </c>
      <c r="D10" s="3">
        <v>50</v>
      </c>
      <c r="E10" s="8">
        <f>(D10/C10)</f>
        <v>6.8399452804377564E-2</v>
      </c>
      <c r="F10" s="3">
        <v>102</v>
      </c>
      <c r="G10" s="8">
        <f>(F10/C10)</f>
        <v>0.13953488372093023</v>
      </c>
      <c r="H10" s="3">
        <v>156</v>
      </c>
      <c r="I10" s="8">
        <f>(H10/C10)</f>
        <v>0.213406292749658</v>
      </c>
      <c r="J10" s="3">
        <v>225</v>
      </c>
      <c r="K10" s="8">
        <f>(J10/C10)</f>
        <v>0.30779753761969902</v>
      </c>
    </row>
    <row r="11" spans="2:16" ht="21" x14ac:dyDescent="0.35">
      <c r="B11" s="2" t="s">
        <v>1</v>
      </c>
      <c r="C11" s="3">
        <v>902</v>
      </c>
      <c r="D11" s="3">
        <v>89</v>
      </c>
      <c r="E11" s="8">
        <f t="shared" ref="E11:E15" si="0">(D11/C11)</f>
        <v>9.8669623059866957E-2</v>
      </c>
      <c r="F11" s="3">
        <v>189</v>
      </c>
      <c r="G11" s="8">
        <f t="shared" ref="G11:G15" si="1">(F11/C11)</f>
        <v>0.20953436807095344</v>
      </c>
      <c r="H11" s="3">
        <v>275</v>
      </c>
      <c r="I11" s="8">
        <f t="shared" ref="I11:I15" si="2">(H11/C11)</f>
        <v>0.3048780487804878</v>
      </c>
      <c r="J11" s="3">
        <v>366</v>
      </c>
      <c r="K11" s="8">
        <f t="shared" ref="K11:K14" si="3">(J11/C11)</f>
        <v>0.40576496674057649</v>
      </c>
    </row>
    <row r="12" spans="2:16" ht="21" x14ac:dyDescent="0.35">
      <c r="B12" s="2" t="s">
        <v>2</v>
      </c>
      <c r="C12" s="3">
        <v>806</v>
      </c>
      <c r="D12" s="3">
        <v>91</v>
      </c>
      <c r="E12" s="8">
        <f t="shared" si="0"/>
        <v>0.11290322580645161</v>
      </c>
      <c r="F12" s="3">
        <v>155</v>
      </c>
      <c r="G12" s="8">
        <f t="shared" si="1"/>
        <v>0.19230769230769232</v>
      </c>
      <c r="H12" s="3">
        <v>197</v>
      </c>
      <c r="I12" s="8">
        <f t="shared" si="2"/>
        <v>0.24441687344913152</v>
      </c>
      <c r="J12" s="3">
        <v>279</v>
      </c>
      <c r="K12" s="8">
        <f t="shared" si="3"/>
        <v>0.34615384615384615</v>
      </c>
    </row>
    <row r="13" spans="2:16" ht="21" x14ac:dyDescent="0.35">
      <c r="B13" s="2" t="s">
        <v>3</v>
      </c>
      <c r="C13" s="3">
        <v>818</v>
      </c>
      <c r="D13" s="3">
        <v>72</v>
      </c>
      <c r="E13" s="8">
        <f t="shared" si="0"/>
        <v>8.8019559902200492E-2</v>
      </c>
      <c r="F13" s="3">
        <v>178</v>
      </c>
      <c r="G13" s="8">
        <f t="shared" si="1"/>
        <v>0.2176039119804401</v>
      </c>
      <c r="H13" s="3">
        <v>235</v>
      </c>
      <c r="I13" s="8">
        <f t="shared" si="2"/>
        <v>0.28728606356968217</v>
      </c>
      <c r="J13" s="3">
        <v>310</v>
      </c>
      <c r="K13" s="8">
        <f t="shared" si="3"/>
        <v>0.37897310513447435</v>
      </c>
    </row>
    <row r="14" spans="2:16" ht="21" x14ac:dyDescent="0.35">
      <c r="B14" s="2" t="s">
        <v>4</v>
      </c>
      <c r="C14" s="3">
        <v>820</v>
      </c>
      <c r="D14" s="3">
        <v>89</v>
      </c>
      <c r="E14" s="8">
        <f t="shared" si="0"/>
        <v>0.10853658536585366</v>
      </c>
      <c r="F14" s="3">
        <v>224</v>
      </c>
      <c r="G14" s="8">
        <f t="shared" si="1"/>
        <v>0.27317073170731709</v>
      </c>
      <c r="H14" s="3">
        <v>243</v>
      </c>
      <c r="I14" s="8">
        <f t="shared" si="2"/>
        <v>0.29634146341463413</v>
      </c>
      <c r="J14" s="3">
        <v>317</v>
      </c>
      <c r="K14" s="8">
        <f t="shared" si="3"/>
        <v>0.38658536585365855</v>
      </c>
    </row>
    <row r="15" spans="2:16" s="6" customFormat="1" ht="26.25" x14ac:dyDescent="0.4">
      <c r="B15" s="5" t="s">
        <v>5</v>
      </c>
      <c r="C15" s="7">
        <f>SUM(C10:C14)</f>
        <v>4077</v>
      </c>
      <c r="D15" s="7">
        <f>(D10+D11+D12+D13+D14)</f>
        <v>391</v>
      </c>
      <c r="E15" s="8">
        <f t="shared" si="0"/>
        <v>9.5903850870738286E-2</v>
      </c>
      <c r="F15" s="7">
        <f>(F10+F11+F12+F13+F14)</f>
        <v>848</v>
      </c>
      <c r="G15" s="8">
        <f t="shared" si="1"/>
        <v>0.20799607554574442</v>
      </c>
      <c r="H15" s="7">
        <f>(H10+H11+H12+H13+H14)</f>
        <v>1106</v>
      </c>
      <c r="I15" s="8">
        <f t="shared" si="2"/>
        <v>0.27127790041697325</v>
      </c>
      <c r="J15" s="7">
        <f>(J10+J11+J12+J13+J14)</f>
        <v>1497</v>
      </c>
      <c r="K15" s="8">
        <f>(J15/C15)</f>
        <v>0.36718175128771158</v>
      </c>
    </row>
    <row r="16" spans="2:16" ht="21" x14ac:dyDescent="0.3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11" ht="21" x14ac:dyDescent="0.35"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6">
    <mergeCell ref="D8:E8"/>
    <mergeCell ref="F8:G8"/>
    <mergeCell ref="H8:I8"/>
    <mergeCell ref="J8:K8"/>
    <mergeCell ref="B2:K7"/>
    <mergeCell ref="C8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7"/>
  <sheetViews>
    <sheetView workbookViewId="0">
      <selection activeCell="I22" sqref="I22"/>
    </sheetView>
  </sheetViews>
  <sheetFormatPr defaultRowHeight="15" x14ac:dyDescent="0.25"/>
  <cols>
    <col min="2" max="2" width="15.42578125" customWidth="1"/>
    <col min="3" max="3" width="12.5703125" bestFit="1" customWidth="1"/>
    <col min="4" max="5" width="18.28515625" customWidth="1"/>
    <col min="6" max="7" width="20.5703125" customWidth="1"/>
    <col min="8" max="9" width="24" customWidth="1"/>
    <col min="10" max="10" width="26.5703125" customWidth="1"/>
    <col min="11" max="11" width="21" customWidth="1"/>
  </cols>
  <sheetData>
    <row r="2" spans="2:16" ht="15" customHeight="1" x14ac:dyDescent="0.25">
      <c r="B2" s="11" t="s">
        <v>14</v>
      </c>
      <c r="C2" s="12"/>
      <c r="D2" s="12"/>
      <c r="E2" s="12"/>
      <c r="F2" s="12"/>
      <c r="G2" s="12"/>
      <c r="H2" s="12"/>
      <c r="I2" s="12"/>
      <c r="J2" s="12"/>
      <c r="K2" s="13"/>
      <c r="L2" s="1"/>
      <c r="M2" s="1"/>
      <c r="N2" s="1"/>
      <c r="O2" s="1"/>
      <c r="P2" s="1"/>
    </row>
    <row r="3" spans="2:16" ht="15" customHeight="1" x14ac:dyDescent="0.25">
      <c r="B3" s="14"/>
      <c r="C3" s="15"/>
      <c r="D3" s="15"/>
      <c r="E3" s="15"/>
      <c r="F3" s="15"/>
      <c r="G3" s="15"/>
      <c r="H3" s="15"/>
      <c r="I3" s="15"/>
      <c r="J3" s="15"/>
      <c r="K3" s="16"/>
      <c r="L3" s="1"/>
      <c r="M3" s="1"/>
      <c r="N3" s="1"/>
      <c r="O3" s="1"/>
      <c r="P3" s="1"/>
    </row>
    <row r="4" spans="2:16" ht="15" customHeight="1" x14ac:dyDescent="0.25">
      <c r="B4" s="14"/>
      <c r="C4" s="15"/>
      <c r="D4" s="15"/>
      <c r="E4" s="15"/>
      <c r="F4" s="15"/>
      <c r="G4" s="15"/>
      <c r="H4" s="15"/>
      <c r="I4" s="15"/>
      <c r="J4" s="15"/>
      <c r="K4" s="16"/>
      <c r="L4" s="1"/>
      <c r="M4" s="1"/>
      <c r="N4" s="1"/>
      <c r="O4" s="1"/>
      <c r="P4" s="1"/>
    </row>
    <row r="5" spans="2:16" ht="15" customHeight="1" x14ac:dyDescent="0.25">
      <c r="B5" s="14"/>
      <c r="C5" s="15"/>
      <c r="D5" s="15"/>
      <c r="E5" s="15"/>
      <c r="F5" s="15"/>
      <c r="G5" s="15"/>
      <c r="H5" s="15"/>
      <c r="I5" s="15"/>
      <c r="J5" s="15"/>
      <c r="K5" s="16"/>
      <c r="L5" s="1"/>
      <c r="M5" s="1"/>
      <c r="N5" s="1"/>
      <c r="O5" s="1"/>
      <c r="P5" s="1"/>
    </row>
    <row r="6" spans="2:16" x14ac:dyDescent="0.25">
      <c r="B6" s="14"/>
      <c r="C6" s="15"/>
      <c r="D6" s="15"/>
      <c r="E6" s="15"/>
      <c r="F6" s="15"/>
      <c r="G6" s="15"/>
      <c r="H6" s="15"/>
      <c r="I6" s="15"/>
      <c r="J6" s="15"/>
      <c r="K6" s="16"/>
    </row>
    <row r="7" spans="2:16" x14ac:dyDescent="0.25">
      <c r="B7" s="17"/>
      <c r="C7" s="18"/>
      <c r="D7" s="18"/>
      <c r="E7" s="18"/>
      <c r="F7" s="18"/>
      <c r="G7" s="18"/>
      <c r="H7" s="18"/>
      <c r="I7" s="18"/>
      <c r="J7" s="18"/>
      <c r="K7" s="19"/>
    </row>
    <row r="8" spans="2:16" ht="21" x14ac:dyDescent="0.35">
      <c r="B8" s="2"/>
      <c r="C8" s="20" t="s">
        <v>11</v>
      </c>
      <c r="D8" s="10" t="s">
        <v>6</v>
      </c>
      <c r="E8" s="10"/>
      <c r="F8" s="10" t="s">
        <v>7</v>
      </c>
      <c r="G8" s="10"/>
      <c r="H8" s="10" t="s">
        <v>8</v>
      </c>
      <c r="I8" s="10"/>
      <c r="J8" s="10" t="s">
        <v>12</v>
      </c>
      <c r="K8" s="10"/>
    </row>
    <row r="9" spans="2:16" ht="21" x14ac:dyDescent="0.35">
      <c r="B9" s="2"/>
      <c r="C9" s="20"/>
      <c r="D9" s="9" t="s">
        <v>9</v>
      </c>
      <c r="E9" s="9" t="s">
        <v>10</v>
      </c>
      <c r="F9" s="9" t="s">
        <v>9</v>
      </c>
      <c r="G9" s="9" t="s">
        <v>10</v>
      </c>
      <c r="H9" s="9" t="s">
        <v>9</v>
      </c>
      <c r="I9" s="9" t="s">
        <v>10</v>
      </c>
      <c r="J9" s="9" t="s">
        <v>9</v>
      </c>
      <c r="K9" s="9" t="s">
        <v>10</v>
      </c>
    </row>
    <row r="10" spans="2:16" ht="21" x14ac:dyDescent="0.35">
      <c r="B10" s="2" t="s">
        <v>0</v>
      </c>
      <c r="C10" s="3">
        <v>731</v>
      </c>
      <c r="D10" s="3">
        <v>50</v>
      </c>
      <c r="E10" s="8">
        <f>(D10/C10)</f>
        <v>6.8399452804377564E-2</v>
      </c>
      <c r="F10" s="3">
        <v>102</v>
      </c>
      <c r="G10" s="8">
        <f>(F10/C10)</f>
        <v>0.13953488372093023</v>
      </c>
      <c r="H10" s="3">
        <v>156</v>
      </c>
      <c r="I10" s="8">
        <f>(H10/C10)</f>
        <v>0.213406292749658</v>
      </c>
      <c r="J10" s="3">
        <v>225</v>
      </c>
      <c r="K10" s="8">
        <f>(J10/C10)</f>
        <v>0.30779753761969902</v>
      </c>
    </row>
    <row r="11" spans="2:16" ht="21" x14ac:dyDescent="0.35">
      <c r="B11" s="2" t="s">
        <v>1</v>
      </c>
      <c r="C11" s="3">
        <v>902</v>
      </c>
      <c r="D11" s="3">
        <v>89</v>
      </c>
      <c r="E11" s="8">
        <f t="shared" ref="E11:E15" si="0">(D11/C11)</f>
        <v>9.8669623059866957E-2</v>
      </c>
      <c r="F11" s="3">
        <v>189</v>
      </c>
      <c r="G11" s="8">
        <f t="shared" ref="G11:G15" si="1">(F11/C11)</f>
        <v>0.20953436807095344</v>
      </c>
      <c r="H11" s="3">
        <v>275</v>
      </c>
      <c r="I11" s="8">
        <f t="shared" ref="I11:I15" si="2">(H11/C11)</f>
        <v>0.3048780487804878</v>
      </c>
      <c r="J11" s="3">
        <v>366</v>
      </c>
      <c r="K11" s="8">
        <f t="shared" ref="K11:K14" si="3">(J11/C11)</f>
        <v>0.40576496674057649</v>
      </c>
    </row>
    <row r="12" spans="2:16" ht="21" x14ac:dyDescent="0.35">
      <c r="B12" s="2" t="s">
        <v>2</v>
      </c>
      <c r="C12" s="3">
        <v>806</v>
      </c>
      <c r="D12" s="3">
        <v>91</v>
      </c>
      <c r="E12" s="8">
        <f t="shared" si="0"/>
        <v>0.11290322580645161</v>
      </c>
      <c r="F12" s="3">
        <v>155</v>
      </c>
      <c r="G12" s="8">
        <f t="shared" si="1"/>
        <v>0.19230769230769232</v>
      </c>
      <c r="H12" s="3">
        <v>197</v>
      </c>
      <c r="I12" s="8">
        <f t="shared" si="2"/>
        <v>0.24441687344913152</v>
      </c>
      <c r="J12" s="3">
        <v>279</v>
      </c>
      <c r="K12" s="8">
        <f t="shared" si="3"/>
        <v>0.34615384615384615</v>
      </c>
    </row>
    <row r="13" spans="2:16" ht="21" x14ac:dyDescent="0.35">
      <c r="B13" s="2" t="s">
        <v>3</v>
      </c>
      <c r="C13" s="3">
        <v>818</v>
      </c>
      <c r="D13" s="3">
        <v>72</v>
      </c>
      <c r="E13" s="8">
        <f t="shared" si="0"/>
        <v>8.8019559902200492E-2</v>
      </c>
      <c r="F13" s="3">
        <v>178</v>
      </c>
      <c r="G13" s="8">
        <f t="shared" si="1"/>
        <v>0.2176039119804401</v>
      </c>
      <c r="H13" s="3">
        <v>235</v>
      </c>
      <c r="I13" s="8">
        <f t="shared" si="2"/>
        <v>0.28728606356968217</v>
      </c>
      <c r="J13" s="3">
        <v>310</v>
      </c>
      <c r="K13" s="8">
        <f t="shared" si="3"/>
        <v>0.37897310513447435</v>
      </c>
    </row>
    <row r="14" spans="2:16" ht="21" x14ac:dyDescent="0.35">
      <c r="B14" s="2" t="s">
        <v>4</v>
      </c>
      <c r="C14" s="3">
        <v>820</v>
      </c>
      <c r="D14" s="3">
        <v>89</v>
      </c>
      <c r="E14" s="8">
        <f t="shared" si="0"/>
        <v>0.10853658536585366</v>
      </c>
      <c r="F14" s="3">
        <v>224</v>
      </c>
      <c r="G14" s="8">
        <f t="shared" si="1"/>
        <v>0.27317073170731709</v>
      </c>
      <c r="H14" s="3">
        <v>243</v>
      </c>
      <c r="I14" s="8">
        <f t="shared" si="2"/>
        <v>0.29634146341463413</v>
      </c>
      <c r="J14" s="3">
        <v>317</v>
      </c>
      <c r="K14" s="8">
        <f t="shared" si="3"/>
        <v>0.38658536585365855</v>
      </c>
    </row>
    <row r="15" spans="2:16" s="6" customFormat="1" ht="26.25" x14ac:dyDescent="0.4">
      <c r="B15" s="5" t="s">
        <v>5</v>
      </c>
      <c r="C15" s="7">
        <f>SUM(C10:C14)</f>
        <v>4077</v>
      </c>
      <c r="D15" s="7">
        <f>(D10+D11+D12+D13+D14)</f>
        <v>391</v>
      </c>
      <c r="E15" s="8">
        <f t="shared" si="0"/>
        <v>9.5903850870738286E-2</v>
      </c>
      <c r="F15" s="7">
        <f>(F10+F11+F12+F13+F14)</f>
        <v>848</v>
      </c>
      <c r="G15" s="8">
        <f t="shared" si="1"/>
        <v>0.20799607554574442</v>
      </c>
      <c r="H15" s="7">
        <f>(H10+H11+H12+H13+H14)</f>
        <v>1106</v>
      </c>
      <c r="I15" s="8">
        <f t="shared" si="2"/>
        <v>0.27127790041697325</v>
      </c>
      <c r="J15" s="7">
        <f>(J10+J11+J12+J13+J14)</f>
        <v>1497</v>
      </c>
      <c r="K15" s="8">
        <f>(J15/C15)</f>
        <v>0.36718175128771158</v>
      </c>
    </row>
    <row r="16" spans="2:16" ht="21" x14ac:dyDescent="0.3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11" ht="21" x14ac:dyDescent="0.35"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6">
    <mergeCell ref="B2:K7"/>
    <mergeCell ref="C8:C9"/>
    <mergeCell ref="D8:E8"/>
    <mergeCell ref="F8:G8"/>
    <mergeCell ref="H8:I8"/>
    <mergeCell ref="J8:K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17"/>
  <sheetViews>
    <sheetView workbookViewId="0">
      <selection activeCell="G27" sqref="G27"/>
    </sheetView>
  </sheetViews>
  <sheetFormatPr defaultRowHeight="15" x14ac:dyDescent="0.25"/>
  <cols>
    <col min="2" max="2" width="15.42578125" customWidth="1"/>
    <col min="3" max="3" width="12.5703125" bestFit="1" customWidth="1"/>
    <col min="4" max="5" width="18.28515625" customWidth="1"/>
    <col min="6" max="7" width="20.5703125" customWidth="1"/>
    <col min="8" max="9" width="24" customWidth="1"/>
    <col min="10" max="10" width="26.5703125" customWidth="1"/>
    <col min="11" max="11" width="21" customWidth="1"/>
  </cols>
  <sheetData>
    <row r="2" spans="2:16" ht="15" customHeight="1" x14ac:dyDescent="0.25">
      <c r="B2" s="11" t="s">
        <v>15</v>
      </c>
      <c r="C2" s="12"/>
      <c r="D2" s="12"/>
      <c r="E2" s="12"/>
      <c r="F2" s="12"/>
      <c r="G2" s="12"/>
      <c r="H2" s="12"/>
      <c r="I2" s="12"/>
      <c r="J2" s="12"/>
      <c r="K2" s="13"/>
      <c r="L2" s="1"/>
      <c r="M2" s="1"/>
      <c r="N2" s="1"/>
      <c r="O2" s="1"/>
      <c r="P2" s="1"/>
    </row>
    <row r="3" spans="2:16" ht="15" customHeight="1" x14ac:dyDescent="0.25">
      <c r="B3" s="14"/>
      <c r="C3" s="15"/>
      <c r="D3" s="15"/>
      <c r="E3" s="15"/>
      <c r="F3" s="15"/>
      <c r="G3" s="15"/>
      <c r="H3" s="15"/>
      <c r="I3" s="15"/>
      <c r="J3" s="15"/>
      <c r="K3" s="16"/>
      <c r="L3" s="1"/>
      <c r="M3" s="1"/>
      <c r="N3" s="1"/>
      <c r="O3" s="1"/>
      <c r="P3" s="1"/>
    </row>
    <row r="4" spans="2:16" ht="15" customHeight="1" x14ac:dyDescent="0.25">
      <c r="B4" s="14"/>
      <c r="C4" s="15"/>
      <c r="D4" s="15"/>
      <c r="E4" s="15"/>
      <c r="F4" s="15"/>
      <c r="G4" s="15"/>
      <c r="H4" s="15"/>
      <c r="I4" s="15"/>
      <c r="J4" s="15"/>
      <c r="K4" s="16"/>
      <c r="L4" s="1"/>
      <c r="M4" s="1"/>
      <c r="N4" s="1"/>
      <c r="O4" s="1"/>
      <c r="P4" s="1"/>
    </row>
    <row r="5" spans="2:16" ht="15" customHeight="1" x14ac:dyDescent="0.25">
      <c r="B5" s="14"/>
      <c r="C5" s="15"/>
      <c r="D5" s="15"/>
      <c r="E5" s="15"/>
      <c r="F5" s="15"/>
      <c r="G5" s="15"/>
      <c r="H5" s="15"/>
      <c r="I5" s="15"/>
      <c r="J5" s="15"/>
      <c r="K5" s="16"/>
      <c r="L5" s="1"/>
      <c r="M5" s="1"/>
      <c r="N5" s="1"/>
      <c r="O5" s="1"/>
      <c r="P5" s="1"/>
    </row>
    <row r="6" spans="2:16" x14ac:dyDescent="0.25">
      <c r="B6" s="14"/>
      <c r="C6" s="15"/>
      <c r="D6" s="15"/>
      <c r="E6" s="15"/>
      <c r="F6" s="15"/>
      <c r="G6" s="15"/>
      <c r="H6" s="15"/>
      <c r="I6" s="15"/>
      <c r="J6" s="15"/>
      <c r="K6" s="16"/>
    </row>
    <row r="7" spans="2:16" x14ac:dyDescent="0.25">
      <c r="B7" s="17"/>
      <c r="C7" s="18"/>
      <c r="D7" s="18"/>
      <c r="E7" s="18"/>
      <c r="F7" s="18"/>
      <c r="G7" s="18"/>
      <c r="H7" s="18"/>
      <c r="I7" s="18"/>
      <c r="J7" s="18"/>
      <c r="K7" s="19"/>
    </row>
    <row r="8" spans="2:16" ht="21" x14ac:dyDescent="0.35">
      <c r="B8" s="2"/>
      <c r="C8" s="20" t="s">
        <v>11</v>
      </c>
      <c r="D8" s="10" t="s">
        <v>6</v>
      </c>
      <c r="E8" s="10"/>
      <c r="F8" s="10" t="s">
        <v>7</v>
      </c>
      <c r="G8" s="10"/>
      <c r="H8" s="10" t="s">
        <v>8</v>
      </c>
      <c r="I8" s="10"/>
      <c r="J8" s="10" t="s">
        <v>12</v>
      </c>
      <c r="K8" s="10"/>
    </row>
    <row r="9" spans="2:16" ht="21" x14ac:dyDescent="0.35">
      <c r="B9" s="2"/>
      <c r="C9" s="20"/>
      <c r="D9" s="9" t="s">
        <v>9</v>
      </c>
      <c r="E9" s="9" t="s">
        <v>10</v>
      </c>
      <c r="F9" s="9" t="s">
        <v>9</v>
      </c>
      <c r="G9" s="9" t="s">
        <v>10</v>
      </c>
      <c r="H9" s="9" t="s">
        <v>9</v>
      </c>
      <c r="I9" s="9" t="s">
        <v>10</v>
      </c>
      <c r="J9" s="9" t="s">
        <v>9</v>
      </c>
      <c r="K9" s="9" t="s">
        <v>10</v>
      </c>
    </row>
    <row r="10" spans="2:16" ht="21" x14ac:dyDescent="0.35">
      <c r="B10" s="2" t="s">
        <v>0</v>
      </c>
      <c r="C10" s="3">
        <v>731</v>
      </c>
      <c r="D10" s="3">
        <v>50</v>
      </c>
      <c r="E10" s="8">
        <f>(D10/C10)</f>
        <v>6.8399452804377564E-2</v>
      </c>
      <c r="F10" s="3">
        <v>102</v>
      </c>
      <c r="G10" s="8">
        <f>(F10/C10)</f>
        <v>0.13953488372093023</v>
      </c>
      <c r="H10" s="3">
        <v>156</v>
      </c>
      <c r="I10" s="8">
        <f>(H10/C10)</f>
        <v>0.213406292749658</v>
      </c>
      <c r="J10" s="3">
        <v>225</v>
      </c>
      <c r="K10" s="8">
        <f>(J10/C10)</f>
        <v>0.30779753761969902</v>
      </c>
    </row>
    <row r="11" spans="2:16" ht="21" x14ac:dyDescent="0.35">
      <c r="B11" s="2" t="s">
        <v>1</v>
      </c>
      <c r="C11" s="3">
        <v>902</v>
      </c>
      <c r="D11" s="3">
        <v>89</v>
      </c>
      <c r="E11" s="8">
        <f t="shared" ref="E11:E15" si="0">(D11/C11)</f>
        <v>9.8669623059866957E-2</v>
      </c>
      <c r="F11" s="3">
        <v>189</v>
      </c>
      <c r="G11" s="8">
        <f t="shared" ref="G11:G15" si="1">(F11/C11)</f>
        <v>0.20953436807095344</v>
      </c>
      <c r="H11" s="3">
        <v>275</v>
      </c>
      <c r="I11" s="8">
        <f t="shared" ref="I11:I15" si="2">(H11/C11)</f>
        <v>0.3048780487804878</v>
      </c>
      <c r="J11" s="3">
        <v>366</v>
      </c>
      <c r="K11" s="8">
        <f t="shared" ref="K11:K14" si="3">(J11/C11)</f>
        <v>0.40576496674057649</v>
      </c>
    </row>
    <row r="12" spans="2:16" ht="21" x14ac:dyDescent="0.35">
      <c r="B12" s="2" t="s">
        <v>2</v>
      </c>
      <c r="C12" s="3">
        <v>806</v>
      </c>
      <c r="D12" s="3">
        <v>91</v>
      </c>
      <c r="E12" s="8">
        <f t="shared" si="0"/>
        <v>0.11290322580645161</v>
      </c>
      <c r="F12" s="3">
        <v>155</v>
      </c>
      <c r="G12" s="8">
        <f t="shared" si="1"/>
        <v>0.19230769230769232</v>
      </c>
      <c r="H12" s="3">
        <v>197</v>
      </c>
      <c r="I12" s="8">
        <f t="shared" si="2"/>
        <v>0.24441687344913152</v>
      </c>
      <c r="J12" s="3">
        <v>279</v>
      </c>
      <c r="K12" s="8">
        <f t="shared" si="3"/>
        <v>0.34615384615384615</v>
      </c>
    </row>
    <row r="13" spans="2:16" ht="21" x14ac:dyDescent="0.35">
      <c r="B13" s="2" t="s">
        <v>3</v>
      </c>
      <c r="C13" s="3">
        <v>818</v>
      </c>
      <c r="D13" s="3">
        <v>72</v>
      </c>
      <c r="E13" s="8">
        <f t="shared" si="0"/>
        <v>8.8019559902200492E-2</v>
      </c>
      <c r="F13" s="3">
        <v>178</v>
      </c>
      <c r="G13" s="8">
        <f t="shared" si="1"/>
        <v>0.2176039119804401</v>
      </c>
      <c r="H13" s="3">
        <v>235</v>
      </c>
      <c r="I13" s="8">
        <f t="shared" si="2"/>
        <v>0.28728606356968217</v>
      </c>
      <c r="J13" s="3">
        <v>310</v>
      </c>
      <c r="K13" s="8">
        <f t="shared" si="3"/>
        <v>0.37897310513447435</v>
      </c>
    </row>
    <row r="14" spans="2:16" ht="21" x14ac:dyDescent="0.35">
      <c r="B14" s="2" t="s">
        <v>4</v>
      </c>
      <c r="C14" s="3">
        <v>820</v>
      </c>
      <c r="D14" s="3">
        <v>89</v>
      </c>
      <c r="E14" s="8">
        <f t="shared" si="0"/>
        <v>0.10853658536585366</v>
      </c>
      <c r="F14" s="3">
        <v>224</v>
      </c>
      <c r="G14" s="8">
        <f t="shared" si="1"/>
        <v>0.27317073170731709</v>
      </c>
      <c r="H14" s="3">
        <v>243</v>
      </c>
      <c r="I14" s="8">
        <f t="shared" si="2"/>
        <v>0.29634146341463413</v>
      </c>
      <c r="J14" s="3">
        <v>317</v>
      </c>
      <c r="K14" s="8">
        <f t="shared" si="3"/>
        <v>0.38658536585365855</v>
      </c>
    </row>
    <row r="15" spans="2:16" s="6" customFormat="1" ht="26.25" x14ac:dyDescent="0.4">
      <c r="B15" s="5" t="s">
        <v>5</v>
      </c>
      <c r="C15" s="7">
        <f>SUM(C10:C14)</f>
        <v>4077</v>
      </c>
      <c r="D15" s="7">
        <f>(D10+D11+D12+D13+D14)</f>
        <v>391</v>
      </c>
      <c r="E15" s="8">
        <f t="shared" si="0"/>
        <v>9.5903850870738286E-2</v>
      </c>
      <c r="F15" s="7">
        <f>(F10+F11+F12+F13+F14)</f>
        <v>848</v>
      </c>
      <c r="G15" s="8">
        <f t="shared" si="1"/>
        <v>0.20799607554574442</v>
      </c>
      <c r="H15" s="7">
        <f>(H10+H11+H12+H13+H14)</f>
        <v>1106</v>
      </c>
      <c r="I15" s="8">
        <f t="shared" si="2"/>
        <v>0.27127790041697325</v>
      </c>
      <c r="J15" s="7">
        <f>(J10+J11+J12+J13+J14)</f>
        <v>1497</v>
      </c>
      <c r="K15" s="8">
        <f>(J15/C15)</f>
        <v>0.36718175128771158</v>
      </c>
    </row>
    <row r="16" spans="2:16" ht="21" x14ac:dyDescent="0.3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11" ht="21" x14ac:dyDescent="0.35"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6">
    <mergeCell ref="B2:K7"/>
    <mergeCell ref="C8:C9"/>
    <mergeCell ref="D8:E8"/>
    <mergeCell ref="F8:G8"/>
    <mergeCell ref="H8:I8"/>
    <mergeCell ref="J8: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17"/>
  <sheetViews>
    <sheetView workbookViewId="0">
      <selection activeCell="I31" sqref="I31"/>
    </sheetView>
  </sheetViews>
  <sheetFormatPr defaultRowHeight="15" x14ac:dyDescent="0.25"/>
  <cols>
    <col min="2" max="2" width="15.42578125" customWidth="1"/>
    <col min="3" max="3" width="12.5703125" bestFit="1" customWidth="1"/>
    <col min="4" max="5" width="18.28515625" customWidth="1"/>
    <col min="6" max="7" width="20.5703125" customWidth="1"/>
    <col min="8" max="9" width="24" customWidth="1"/>
    <col min="10" max="10" width="26.5703125" customWidth="1"/>
    <col min="11" max="11" width="21" customWidth="1"/>
  </cols>
  <sheetData>
    <row r="2" spans="2:16" ht="15" customHeight="1" x14ac:dyDescent="0.25">
      <c r="B2" s="11" t="s">
        <v>16</v>
      </c>
      <c r="C2" s="12"/>
      <c r="D2" s="12"/>
      <c r="E2" s="12"/>
      <c r="F2" s="12"/>
      <c r="G2" s="12"/>
      <c r="H2" s="12"/>
      <c r="I2" s="12"/>
      <c r="J2" s="12"/>
      <c r="K2" s="13"/>
      <c r="L2" s="1"/>
      <c r="M2" s="1"/>
      <c r="N2" s="1"/>
      <c r="O2" s="1"/>
      <c r="P2" s="1"/>
    </row>
    <row r="3" spans="2:16" ht="15" customHeight="1" x14ac:dyDescent="0.25">
      <c r="B3" s="14"/>
      <c r="C3" s="15"/>
      <c r="D3" s="15"/>
      <c r="E3" s="15"/>
      <c r="F3" s="15"/>
      <c r="G3" s="15"/>
      <c r="H3" s="15"/>
      <c r="I3" s="15"/>
      <c r="J3" s="15"/>
      <c r="K3" s="16"/>
      <c r="L3" s="1"/>
      <c r="M3" s="1"/>
      <c r="N3" s="1"/>
      <c r="O3" s="1"/>
      <c r="P3" s="1"/>
    </row>
    <row r="4" spans="2:16" ht="15" customHeight="1" x14ac:dyDescent="0.25">
      <c r="B4" s="14"/>
      <c r="C4" s="15"/>
      <c r="D4" s="15"/>
      <c r="E4" s="15"/>
      <c r="F4" s="15"/>
      <c r="G4" s="15"/>
      <c r="H4" s="15"/>
      <c r="I4" s="15"/>
      <c r="J4" s="15"/>
      <c r="K4" s="16"/>
      <c r="L4" s="1"/>
      <c r="M4" s="1"/>
      <c r="N4" s="1"/>
      <c r="O4" s="1"/>
      <c r="P4" s="1"/>
    </row>
    <row r="5" spans="2:16" ht="15" customHeight="1" x14ac:dyDescent="0.25">
      <c r="B5" s="14"/>
      <c r="C5" s="15"/>
      <c r="D5" s="15"/>
      <c r="E5" s="15"/>
      <c r="F5" s="15"/>
      <c r="G5" s="15"/>
      <c r="H5" s="15"/>
      <c r="I5" s="15"/>
      <c r="J5" s="15"/>
      <c r="K5" s="16"/>
      <c r="L5" s="1"/>
      <c r="M5" s="1"/>
      <c r="N5" s="1"/>
      <c r="O5" s="1"/>
      <c r="P5" s="1"/>
    </row>
    <row r="6" spans="2:16" x14ac:dyDescent="0.25">
      <c r="B6" s="14"/>
      <c r="C6" s="15"/>
      <c r="D6" s="15"/>
      <c r="E6" s="15"/>
      <c r="F6" s="15"/>
      <c r="G6" s="15"/>
      <c r="H6" s="15"/>
      <c r="I6" s="15"/>
      <c r="J6" s="15"/>
      <c r="K6" s="16"/>
    </row>
    <row r="7" spans="2:16" x14ac:dyDescent="0.25">
      <c r="B7" s="17"/>
      <c r="C7" s="18"/>
      <c r="D7" s="18"/>
      <c r="E7" s="18"/>
      <c r="F7" s="18"/>
      <c r="G7" s="18"/>
      <c r="H7" s="18"/>
      <c r="I7" s="18"/>
      <c r="J7" s="18"/>
      <c r="K7" s="19"/>
    </row>
    <row r="8" spans="2:16" ht="21" x14ac:dyDescent="0.35">
      <c r="B8" s="2"/>
      <c r="C8" s="20" t="s">
        <v>11</v>
      </c>
      <c r="D8" s="10" t="s">
        <v>6</v>
      </c>
      <c r="E8" s="10"/>
      <c r="F8" s="10" t="s">
        <v>7</v>
      </c>
      <c r="G8" s="10"/>
      <c r="H8" s="10" t="s">
        <v>8</v>
      </c>
      <c r="I8" s="10"/>
      <c r="J8" s="10" t="s">
        <v>12</v>
      </c>
      <c r="K8" s="10"/>
    </row>
    <row r="9" spans="2:16" ht="21" x14ac:dyDescent="0.35">
      <c r="B9" s="2"/>
      <c r="C9" s="20"/>
      <c r="D9" s="9" t="s">
        <v>9</v>
      </c>
      <c r="E9" s="9" t="s">
        <v>10</v>
      </c>
      <c r="F9" s="9" t="s">
        <v>9</v>
      </c>
      <c r="G9" s="9" t="s">
        <v>10</v>
      </c>
      <c r="H9" s="9" t="s">
        <v>9</v>
      </c>
      <c r="I9" s="9" t="s">
        <v>10</v>
      </c>
      <c r="J9" s="9" t="s">
        <v>9</v>
      </c>
      <c r="K9" s="9" t="s">
        <v>10</v>
      </c>
    </row>
    <row r="10" spans="2:16" ht="21" x14ac:dyDescent="0.35">
      <c r="B10" s="2" t="s">
        <v>0</v>
      </c>
      <c r="C10" s="3">
        <v>731</v>
      </c>
      <c r="D10" s="3">
        <v>50</v>
      </c>
      <c r="E10" s="8">
        <f>(D10/C10)</f>
        <v>6.8399452804377564E-2</v>
      </c>
      <c r="F10" s="3">
        <v>102</v>
      </c>
      <c r="G10" s="8">
        <f>(F10/C10)</f>
        <v>0.13953488372093023</v>
      </c>
      <c r="H10" s="3">
        <v>156</v>
      </c>
      <c r="I10" s="8">
        <f>(H10/C10)</f>
        <v>0.213406292749658</v>
      </c>
      <c r="J10" s="3">
        <v>226</v>
      </c>
      <c r="K10" s="8">
        <f>(J10/C10)</f>
        <v>0.30916552667578662</v>
      </c>
    </row>
    <row r="11" spans="2:16" ht="21" x14ac:dyDescent="0.35">
      <c r="B11" s="2" t="s">
        <v>1</v>
      </c>
      <c r="C11" s="3">
        <v>902</v>
      </c>
      <c r="D11" s="3">
        <v>89</v>
      </c>
      <c r="E11" s="8">
        <f t="shared" ref="E11:E15" si="0">(D11/C11)</f>
        <v>9.8669623059866957E-2</v>
      </c>
      <c r="F11" s="3">
        <v>189</v>
      </c>
      <c r="G11" s="8">
        <f t="shared" ref="G11:G15" si="1">(F11/C11)</f>
        <v>0.20953436807095344</v>
      </c>
      <c r="H11" s="3">
        <v>275</v>
      </c>
      <c r="I11" s="8">
        <f t="shared" ref="I11:I15" si="2">(H11/C11)</f>
        <v>0.3048780487804878</v>
      </c>
      <c r="J11" s="3">
        <v>366</v>
      </c>
      <c r="K11" s="8">
        <f t="shared" ref="K11:K14" si="3">(J11/C11)</f>
        <v>0.40576496674057649</v>
      </c>
    </row>
    <row r="12" spans="2:16" ht="21" x14ac:dyDescent="0.35">
      <c r="B12" s="2" t="s">
        <v>2</v>
      </c>
      <c r="C12" s="3">
        <v>806</v>
      </c>
      <c r="D12" s="3">
        <v>91</v>
      </c>
      <c r="E12" s="8">
        <f t="shared" si="0"/>
        <v>0.11290322580645161</v>
      </c>
      <c r="F12" s="3">
        <v>155</v>
      </c>
      <c r="G12" s="8">
        <f t="shared" si="1"/>
        <v>0.19230769230769232</v>
      </c>
      <c r="H12" s="3">
        <v>197</v>
      </c>
      <c r="I12" s="8">
        <f t="shared" si="2"/>
        <v>0.24441687344913152</v>
      </c>
      <c r="J12" s="3">
        <v>279</v>
      </c>
      <c r="K12" s="8">
        <f t="shared" si="3"/>
        <v>0.34615384615384615</v>
      </c>
    </row>
    <row r="13" spans="2:16" ht="21" x14ac:dyDescent="0.35">
      <c r="B13" s="2" t="s">
        <v>3</v>
      </c>
      <c r="C13" s="3">
        <v>818</v>
      </c>
      <c r="D13" s="3">
        <v>72</v>
      </c>
      <c r="E13" s="8">
        <f t="shared" si="0"/>
        <v>8.8019559902200492E-2</v>
      </c>
      <c r="F13" s="3">
        <v>178</v>
      </c>
      <c r="G13" s="8">
        <f t="shared" si="1"/>
        <v>0.2176039119804401</v>
      </c>
      <c r="H13" s="3">
        <v>235</v>
      </c>
      <c r="I13" s="8">
        <f t="shared" si="2"/>
        <v>0.28728606356968217</v>
      </c>
      <c r="J13" s="3">
        <v>310</v>
      </c>
      <c r="K13" s="8">
        <f t="shared" si="3"/>
        <v>0.37897310513447435</v>
      </c>
    </row>
    <row r="14" spans="2:16" ht="21" x14ac:dyDescent="0.35">
      <c r="B14" s="2" t="s">
        <v>4</v>
      </c>
      <c r="C14" s="3">
        <v>820</v>
      </c>
      <c r="D14" s="3">
        <v>89</v>
      </c>
      <c r="E14" s="8">
        <f t="shared" si="0"/>
        <v>0.10853658536585366</v>
      </c>
      <c r="F14" s="3">
        <v>224</v>
      </c>
      <c r="G14" s="8">
        <f t="shared" si="1"/>
        <v>0.27317073170731709</v>
      </c>
      <c r="H14" s="3">
        <v>244</v>
      </c>
      <c r="I14" s="8">
        <f t="shared" si="2"/>
        <v>0.29756097560975608</v>
      </c>
      <c r="J14" s="3">
        <v>318</v>
      </c>
      <c r="K14" s="8">
        <f t="shared" si="3"/>
        <v>0.3878048780487805</v>
      </c>
    </row>
    <row r="15" spans="2:16" s="6" customFormat="1" ht="26.25" x14ac:dyDescent="0.4">
      <c r="B15" s="5" t="s">
        <v>5</v>
      </c>
      <c r="C15" s="7">
        <f>SUM(C10:C14)</f>
        <v>4077</v>
      </c>
      <c r="D15" s="7">
        <f>(D10+D11+D12+D13+D14)</f>
        <v>391</v>
      </c>
      <c r="E15" s="8">
        <f t="shared" si="0"/>
        <v>9.5903850870738286E-2</v>
      </c>
      <c r="F15" s="7">
        <f>(F10+F11+F12+F13+F14)</f>
        <v>848</v>
      </c>
      <c r="G15" s="8">
        <f t="shared" si="1"/>
        <v>0.20799607554574442</v>
      </c>
      <c r="H15" s="7">
        <f>(H10+H11+H12+H13+H14)</f>
        <v>1107</v>
      </c>
      <c r="I15" s="8">
        <f t="shared" si="2"/>
        <v>0.27152317880794702</v>
      </c>
      <c r="J15" s="7">
        <f>(J10+J11+J12+J13+J14)</f>
        <v>1499</v>
      </c>
      <c r="K15" s="8">
        <f>(J15/C15)</f>
        <v>0.36767230806965906</v>
      </c>
    </row>
    <row r="16" spans="2:16" ht="21" x14ac:dyDescent="0.3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11" ht="21" x14ac:dyDescent="0.35"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6">
    <mergeCell ref="B2:K7"/>
    <mergeCell ref="C8:C9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17"/>
  <sheetViews>
    <sheetView tabSelected="1" workbookViewId="0">
      <selection activeCell="I20" sqref="I20"/>
    </sheetView>
  </sheetViews>
  <sheetFormatPr defaultRowHeight="15" x14ac:dyDescent="0.25"/>
  <cols>
    <col min="2" max="2" width="15.42578125" customWidth="1"/>
    <col min="3" max="3" width="12.5703125" bestFit="1" customWidth="1"/>
    <col min="4" max="5" width="18.28515625" customWidth="1"/>
    <col min="6" max="7" width="20.5703125" customWidth="1"/>
    <col min="8" max="9" width="24" customWidth="1"/>
    <col min="10" max="10" width="26.5703125" customWidth="1"/>
    <col min="11" max="11" width="21" customWidth="1"/>
  </cols>
  <sheetData>
    <row r="2" spans="2:16" ht="15" customHeight="1" x14ac:dyDescent="0.25">
      <c r="B2" s="11" t="s">
        <v>17</v>
      </c>
      <c r="C2" s="12"/>
      <c r="D2" s="12"/>
      <c r="E2" s="12"/>
      <c r="F2" s="12"/>
      <c r="G2" s="12"/>
      <c r="H2" s="12"/>
      <c r="I2" s="12"/>
      <c r="J2" s="12"/>
      <c r="K2" s="13"/>
      <c r="L2" s="1"/>
      <c r="M2" s="1"/>
      <c r="N2" s="1"/>
      <c r="O2" s="1"/>
      <c r="P2" s="1"/>
    </row>
    <row r="3" spans="2:16" ht="15" customHeight="1" x14ac:dyDescent="0.25">
      <c r="B3" s="14"/>
      <c r="C3" s="15"/>
      <c r="D3" s="15"/>
      <c r="E3" s="15"/>
      <c r="F3" s="15"/>
      <c r="G3" s="15"/>
      <c r="H3" s="15"/>
      <c r="I3" s="15"/>
      <c r="J3" s="15"/>
      <c r="K3" s="16"/>
      <c r="L3" s="1"/>
      <c r="M3" s="1"/>
      <c r="N3" s="1"/>
      <c r="O3" s="1"/>
      <c r="P3" s="1"/>
    </row>
    <row r="4" spans="2:16" ht="15" customHeight="1" x14ac:dyDescent="0.25">
      <c r="B4" s="14"/>
      <c r="C4" s="15"/>
      <c r="D4" s="15"/>
      <c r="E4" s="15"/>
      <c r="F4" s="15"/>
      <c r="G4" s="15"/>
      <c r="H4" s="15"/>
      <c r="I4" s="15"/>
      <c r="J4" s="15"/>
      <c r="K4" s="16"/>
      <c r="L4" s="1"/>
      <c r="M4" s="1"/>
      <c r="N4" s="1"/>
      <c r="O4" s="1"/>
      <c r="P4" s="1"/>
    </row>
    <row r="5" spans="2:16" ht="15" customHeight="1" x14ac:dyDescent="0.25">
      <c r="B5" s="14"/>
      <c r="C5" s="15"/>
      <c r="D5" s="15"/>
      <c r="E5" s="15"/>
      <c r="F5" s="15"/>
      <c r="G5" s="15"/>
      <c r="H5" s="15"/>
      <c r="I5" s="15"/>
      <c r="J5" s="15"/>
      <c r="K5" s="16"/>
      <c r="L5" s="1"/>
      <c r="M5" s="1"/>
      <c r="N5" s="1"/>
      <c r="O5" s="1"/>
      <c r="P5" s="1"/>
    </row>
    <row r="6" spans="2:16" x14ac:dyDescent="0.25">
      <c r="B6" s="14"/>
      <c r="C6" s="15"/>
      <c r="D6" s="15"/>
      <c r="E6" s="15"/>
      <c r="F6" s="15"/>
      <c r="G6" s="15"/>
      <c r="H6" s="15"/>
      <c r="I6" s="15"/>
      <c r="J6" s="15"/>
      <c r="K6" s="16"/>
    </row>
    <row r="7" spans="2:16" x14ac:dyDescent="0.25">
      <c r="B7" s="17"/>
      <c r="C7" s="18"/>
      <c r="D7" s="18"/>
      <c r="E7" s="18"/>
      <c r="F7" s="18"/>
      <c r="G7" s="18"/>
      <c r="H7" s="18"/>
      <c r="I7" s="18"/>
      <c r="J7" s="18"/>
      <c r="K7" s="19"/>
    </row>
    <row r="8" spans="2:16" ht="21" x14ac:dyDescent="0.35">
      <c r="B8" s="2"/>
      <c r="C8" s="20" t="s">
        <v>11</v>
      </c>
      <c r="D8" s="10" t="s">
        <v>6</v>
      </c>
      <c r="E8" s="10"/>
      <c r="F8" s="10" t="s">
        <v>7</v>
      </c>
      <c r="G8" s="10"/>
      <c r="H8" s="10" t="s">
        <v>8</v>
      </c>
      <c r="I8" s="10"/>
      <c r="J8" s="10" t="s">
        <v>12</v>
      </c>
      <c r="K8" s="10"/>
    </row>
    <row r="9" spans="2:16" ht="21" x14ac:dyDescent="0.35">
      <c r="B9" s="2"/>
      <c r="C9" s="20"/>
      <c r="D9" s="9" t="s">
        <v>9</v>
      </c>
      <c r="E9" s="9" t="s">
        <v>10</v>
      </c>
      <c r="F9" s="9" t="s">
        <v>9</v>
      </c>
      <c r="G9" s="9" t="s">
        <v>10</v>
      </c>
      <c r="H9" s="9" t="s">
        <v>9</v>
      </c>
      <c r="I9" s="9" t="s">
        <v>10</v>
      </c>
      <c r="J9" s="9" t="s">
        <v>9</v>
      </c>
      <c r="K9" s="9" t="s">
        <v>10</v>
      </c>
    </row>
    <row r="10" spans="2:16" ht="21" x14ac:dyDescent="0.35">
      <c r="B10" s="2" t="s">
        <v>0</v>
      </c>
      <c r="C10" s="3">
        <v>731</v>
      </c>
      <c r="D10" s="3">
        <v>50</v>
      </c>
      <c r="E10" s="8">
        <f>(D10/C10)</f>
        <v>6.8399452804377564E-2</v>
      </c>
      <c r="F10" s="3">
        <v>102</v>
      </c>
      <c r="G10" s="8">
        <f>(F10/C10)</f>
        <v>0.13953488372093023</v>
      </c>
      <c r="H10" s="3">
        <v>156</v>
      </c>
      <c r="I10" s="8">
        <f>(H10/C10)</f>
        <v>0.213406292749658</v>
      </c>
      <c r="J10" s="3">
        <v>225</v>
      </c>
      <c r="K10" s="8">
        <f>(J10/C10)</f>
        <v>0.30779753761969902</v>
      </c>
    </row>
    <row r="11" spans="2:16" ht="21" x14ac:dyDescent="0.35">
      <c r="B11" s="2" t="s">
        <v>1</v>
      </c>
      <c r="C11" s="3">
        <v>902</v>
      </c>
      <c r="D11" s="3">
        <v>89</v>
      </c>
      <c r="E11" s="8">
        <f t="shared" ref="E11:E15" si="0">(D11/C11)</f>
        <v>9.8669623059866957E-2</v>
      </c>
      <c r="F11" s="3">
        <v>189</v>
      </c>
      <c r="G11" s="8">
        <f t="shared" ref="G11:G15" si="1">(F11/C11)</f>
        <v>0.20953436807095344</v>
      </c>
      <c r="H11" s="3">
        <v>275</v>
      </c>
      <c r="I11" s="8">
        <f t="shared" ref="I11:I15" si="2">(H11/C11)</f>
        <v>0.3048780487804878</v>
      </c>
      <c r="J11" s="3">
        <v>366</v>
      </c>
      <c r="K11" s="8">
        <f t="shared" ref="K11:K14" si="3">(J11/C11)</f>
        <v>0.40576496674057649</v>
      </c>
    </row>
    <row r="12" spans="2:16" ht="21" x14ac:dyDescent="0.35">
      <c r="B12" s="2" t="s">
        <v>2</v>
      </c>
      <c r="C12" s="3">
        <v>806</v>
      </c>
      <c r="D12" s="3">
        <v>91</v>
      </c>
      <c r="E12" s="8">
        <f t="shared" si="0"/>
        <v>0.11290322580645161</v>
      </c>
      <c r="F12" s="3">
        <v>155</v>
      </c>
      <c r="G12" s="8">
        <f t="shared" si="1"/>
        <v>0.19230769230769232</v>
      </c>
      <c r="H12" s="3">
        <v>197</v>
      </c>
      <c r="I12" s="8">
        <f t="shared" si="2"/>
        <v>0.24441687344913152</v>
      </c>
      <c r="J12" s="3">
        <v>279</v>
      </c>
      <c r="K12" s="8">
        <f t="shared" si="3"/>
        <v>0.34615384615384615</v>
      </c>
    </row>
    <row r="13" spans="2:16" ht="21" x14ac:dyDescent="0.35">
      <c r="B13" s="2" t="s">
        <v>3</v>
      </c>
      <c r="C13" s="3">
        <v>818</v>
      </c>
      <c r="D13" s="3">
        <v>72</v>
      </c>
      <c r="E13" s="8">
        <f t="shared" si="0"/>
        <v>8.8019559902200492E-2</v>
      </c>
      <c r="F13" s="3">
        <v>178</v>
      </c>
      <c r="G13" s="8">
        <f t="shared" si="1"/>
        <v>0.2176039119804401</v>
      </c>
      <c r="H13" s="3">
        <v>235</v>
      </c>
      <c r="I13" s="8">
        <f t="shared" si="2"/>
        <v>0.28728606356968217</v>
      </c>
      <c r="J13" s="3">
        <v>310</v>
      </c>
      <c r="K13" s="8">
        <f t="shared" si="3"/>
        <v>0.37897310513447435</v>
      </c>
    </row>
    <row r="14" spans="2:16" ht="21" x14ac:dyDescent="0.35">
      <c r="B14" s="2" t="s">
        <v>4</v>
      </c>
      <c r="C14" s="3">
        <v>820</v>
      </c>
      <c r="D14" s="3">
        <v>89</v>
      </c>
      <c r="E14" s="8">
        <f t="shared" si="0"/>
        <v>0.10853658536585366</v>
      </c>
      <c r="F14" s="3">
        <v>223</v>
      </c>
      <c r="G14" s="8">
        <f t="shared" si="1"/>
        <v>0.27195121951219514</v>
      </c>
      <c r="H14" s="3">
        <v>244</v>
      </c>
      <c r="I14" s="8">
        <f t="shared" si="2"/>
        <v>0.29756097560975608</v>
      </c>
      <c r="J14" s="3">
        <v>318</v>
      </c>
      <c r="K14" s="8">
        <f t="shared" si="3"/>
        <v>0.3878048780487805</v>
      </c>
    </row>
    <row r="15" spans="2:16" s="6" customFormat="1" ht="26.25" x14ac:dyDescent="0.4">
      <c r="B15" s="5" t="s">
        <v>5</v>
      </c>
      <c r="C15" s="7">
        <f>SUM(C10:C14)</f>
        <v>4077</v>
      </c>
      <c r="D15" s="7">
        <f>(D10+D11+D12+D13+D14)</f>
        <v>391</v>
      </c>
      <c r="E15" s="8">
        <f t="shared" si="0"/>
        <v>9.5903850870738286E-2</v>
      </c>
      <c r="F15" s="7">
        <f>(F10+F11+F12+F13+F14)</f>
        <v>847</v>
      </c>
      <c r="G15" s="8">
        <f t="shared" si="1"/>
        <v>0.20775079715477066</v>
      </c>
      <c r="H15" s="7">
        <f>(H10+H11+H12+H13+H14)</f>
        <v>1107</v>
      </c>
      <c r="I15" s="8">
        <f t="shared" si="2"/>
        <v>0.27152317880794702</v>
      </c>
      <c r="J15" s="7">
        <f>(J10+J11+J12+J13+J14)</f>
        <v>1498</v>
      </c>
      <c r="K15" s="8">
        <f>(J15/C15)</f>
        <v>0.36742702967868529</v>
      </c>
    </row>
    <row r="16" spans="2:16" ht="21" x14ac:dyDescent="0.3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11" ht="21" x14ac:dyDescent="0.35"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6">
    <mergeCell ref="B2:K7"/>
    <mergeCell ref="C8:C9"/>
    <mergeCell ref="D8:E8"/>
    <mergeCell ref="F8:G8"/>
    <mergeCell ref="H8:I8"/>
    <mergeCell ref="J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AFFLUENZA REF 1</vt:lpstr>
      <vt:lpstr>AFFLUENZA REF 2</vt:lpstr>
      <vt:lpstr>AFFLUENZA REF 3</vt:lpstr>
      <vt:lpstr>AFFLUENZA REF 4</vt:lpstr>
      <vt:lpstr>AFFLUENZA REF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2025-06-09T13:28:11Z</dcterms:modified>
</cp:coreProperties>
</file>